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16608" windowHeight="9432" tabRatio="885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<sst xmlns="http://schemas.openxmlformats.org/spreadsheetml/2006/main" count="45" uniqueCount="45">
  <si>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</si>
  <si>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</si>
  <si>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</si>
  <si>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</si>
  <si>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</si>
  <si>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</si>
  <si>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</si>
  <si>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</si>
  <si>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</si>
  <si>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</si>
  <si>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</si>
  <si>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</si>
  <si>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</si>
  <si>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</si>
  <si>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</si>
  <si>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</si>
  <si>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</si>
  <si>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</si>
  <si>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</si>
  <si>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</si>
  <si>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</si>
  <si>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</si>
  <si>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</si>
  <si>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</si>
  <si>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</si>
  <si>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</si>
  <si>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</si>
  <si>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</si>
  <si>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</si>
  <si>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</si>
  <si>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</si>
  <si>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</si>
  <si>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</si>
  <si>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</si>
  <si>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</si>
  <si>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</si>
  <si>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</si>
  <si>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</si>
  <si>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</si>
  <si>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</si>
  <si>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</si>
  <si>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</si>
  <si>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</si>
  <si>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</si>
  <si>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Salamanca, Guanajuato.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</si>
</sst>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7" xfId="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13" xfId="0" applyNumberFormat="1" applyFont="1" applyFill="1" applyBorder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6" fillId="0" borderId="13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4" fontId="5" fillId="0" borderId="7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5" fillId="2" borderId="9" xfId="9" applyFont="1" applyFill="1" applyBorder="1" applyAlignment="1" applyProtection="1">
      <alignment horizontal="center" vertical="center" wrapText="1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4" fontId="5" fillId="2" borderId="11" xfId="9" applyNumberFormat="1" applyFont="1" applyFill="1" applyBorder="1" applyAlignment="1">
      <alignment horizontal="center" vertical="center" wrapText="1"/>
    </xf>
    <xf numFmtId="4" fontId="5" fillId="2" borderId="12" xfId="9" applyNumberFormat="1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0" fontId="5" fillId="2" borderId="5" xfId="9" applyFont="1" applyFill="1" applyBorder="1" applyAlignment="1">
      <alignment horizontal="center" vertical="center"/>
    </xf>
    <xf numFmtId="0" fontId="5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2537460</xdr:colOff>
      <xdr:row>39</xdr:row>
      <xdr:rowOff>22860</xdr:rowOff>
    </xdr:from>
    <xdr:to>
      <xdr:col>5</xdr:col>
      <xdr:colOff>742950</xdr:colOff>
      <xdr:row>41</xdr:row>
      <xdr:rowOff>162768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606040" y="6156960"/>
          <a:ext cx="4892040" cy="505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workbookViewId="0">
      <selection activeCell="D39" sqref="D39"/>
    </sheetView>
  </sheetViews>
  <sheetFormatPr baseColWidth="10" defaultColWidth="12" defaultRowHeight="10.199999999999999" x14ac:dyDescent="0.2"/>
  <cols>
    <col min="1" max="1" width="1.28515625" style="1" customWidth="1"/>
    <col min="2" max="2" width="64.7109375" style="1" customWidth="1"/>
    <col min="3" max="3" width="20" style="1" customWidth="1"/>
    <col min="4" max="4" width="19.7109375" style="1" customWidth="1"/>
    <col min="5" max="5" width="21.7109375" style="1" customWidth="1"/>
    <col min="6" max="6" width="19.28515625" style="1" customWidth="1"/>
    <col min="7" max="7" width="19.7109375" style="1" customWidth="1"/>
    <col min="8" max="8" width="20.5703125" style="1" customWidth="1"/>
    <col min="9" max="16384" width="12" style="1"/>
  </cols>
  <sheetData>
    <row r="1" spans="1:8" ht="57.45" customHeight="1" x14ac:dyDescent="0.2">
      <c r="A1" s="16" t="s">
        <v>44</v>
      </c>
      <c r="B1" s="17"/>
      <c r="C1" s="17"/>
      <c r="D1" s="17"/>
      <c r="E1" s="17"/>
      <c r="F1" s="17"/>
      <c r="G1" s="17"/>
      <c r="H1" s="18"/>
    </row>
    <row r="2" spans="1:8" ht="13.8" x14ac:dyDescent="0.2">
      <c r="A2" s="21" t="s">
        <v>32</v>
      </c>
      <c r="B2" s="22"/>
      <c r="C2" s="16" t="s">
        <v>38</v>
      </c>
      <c r="D2" s="17"/>
      <c r="E2" s="17"/>
      <c r="F2" s="17"/>
      <c r="G2" s="18"/>
      <c r="H2" s="19" t="s">
        <v>37</v>
      </c>
    </row>
    <row r="3" spans="1:8" ht="24.9" customHeight="1" x14ac:dyDescent="0.2">
      <c r="A3" s="23"/>
      <c r="B3" s="24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0"/>
    </row>
    <row r="4" spans="1:8" ht="13.8" x14ac:dyDescent="0.2">
      <c r="A4" s="25"/>
      <c r="B4" s="26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ht="13.8" x14ac:dyDescent="0.25">
      <c r="A5" s="4" t="s">
        <v>5</v>
      </c>
      <c r="B5" s="5"/>
      <c r="C5" s="6">
        <f t="shared" ref="C5:H5" si="0">SUM(C6:C13)</f>
        <v>431510655.00999999</v>
      </c>
      <c r="D5" s="6">
        <f t="shared" si="0"/>
        <v>132975035.87</v>
      </c>
      <c r="E5" s="6">
        <f t="shared" si="0"/>
        <v>564485690.88</v>
      </c>
      <c r="F5" s="6">
        <f t="shared" si="0"/>
        <v>60632180.609999999</v>
      </c>
      <c r="G5" s="6">
        <f t="shared" si="0"/>
        <v>58341437.700000003</v>
      </c>
      <c r="H5" s="6">
        <f t="shared" si="0"/>
        <v>503853510.26999998</v>
      </c>
    </row>
    <row r="6" spans="1:8" ht="13.8" x14ac:dyDescent="0.25">
      <c r="A6" s="7"/>
      <c r="B6" s="8" t="s">
        <v>21</v>
      </c>
      <c r="C6" s="9">
        <v>0</v>
      </c>
      <c r="D6" s="9">
        <v>0</v>
      </c>
      <c r="E6" s="9">
        <f>C6+D6</f>
        <v>0</v>
      </c>
      <c r="F6" s="9">
        <v>0</v>
      </c>
      <c r="G6" s="9">
        <v>0</v>
      </c>
      <c r="H6" s="9">
        <f>E6-F6</f>
        <v>0</v>
      </c>
    </row>
    <row r="7" spans="1:8" ht="13.8" x14ac:dyDescent="0.25">
      <c r="A7" s="7"/>
      <c r="B7" s="8" t="s">
        <v>6</v>
      </c>
      <c r="C7" s="9">
        <v>0</v>
      </c>
      <c r="D7" s="9">
        <v>0</v>
      </c>
      <c r="E7" s="9">
        <f t="shared" ref="E7:E13" si="1">C7+D7</f>
        <v>0</v>
      </c>
      <c r="F7" s="9">
        <v>0</v>
      </c>
      <c r="G7" s="9">
        <v>0</v>
      </c>
      <c r="H7" s="9">
        <f t="shared" ref="H7:H13" si="2">E7-F7</f>
        <v>0</v>
      </c>
    </row>
    <row r="8" spans="1:8" ht="13.8" x14ac:dyDescent="0.25">
      <c r="A8" s="7"/>
      <c r="B8" s="8" t="s">
        <v>43</v>
      </c>
      <c r="C8" s="9">
        <v>56439654.390000001</v>
      </c>
      <c r="D8" s="9">
        <v>35900000</v>
      </c>
      <c r="E8" s="9">
        <f t="shared" si="1"/>
        <v>92339654.390000001</v>
      </c>
      <c r="F8" s="9">
        <v>9455588.9900000002</v>
      </c>
      <c r="G8" s="9">
        <v>9449894.5500000007</v>
      </c>
      <c r="H8" s="9">
        <f t="shared" si="2"/>
        <v>82884065.400000006</v>
      </c>
    </row>
    <row r="9" spans="1:8" ht="13.8" x14ac:dyDescent="0.25">
      <c r="A9" s="7"/>
      <c r="B9" s="8" t="s">
        <v>0</v>
      </c>
      <c r="C9" s="9">
        <v>0</v>
      </c>
      <c r="D9" s="9">
        <v>0</v>
      </c>
      <c r="E9" s="9">
        <f t="shared" si="1"/>
        <v>0</v>
      </c>
      <c r="F9" s="9">
        <v>0</v>
      </c>
      <c r="G9" s="9">
        <v>0</v>
      </c>
      <c r="H9" s="9">
        <f t="shared" si="2"/>
        <v>0</v>
      </c>
    </row>
    <row r="10" spans="1:8" ht="13.8" x14ac:dyDescent="0.25">
      <c r="A10" s="7"/>
      <c r="B10" s="8" t="s">
        <v>12</v>
      </c>
      <c r="C10" s="9">
        <v>115830095.89</v>
      </c>
      <c r="D10" s="9">
        <v>92700295.870000005</v>
      </c>
      <c r="E10" s="9">
        <f t="shared" si="1"/>
        <v>208530391.75999999</v>
      </c>
      <c r="F10" s="9">
        <v>16699326.550000001</v>
      </c>
      <c r="G10" s="9">
        <v>15094974.109999999</v>
      </c>
      <c r="H10" s="9">
        <f t="shared" si="2"/>
        <v>191831065.20999998</v>
      </c>
    </row>
    <row r="11" spans="1:8" ht="13.8" x14ac:dyDescent="0.25">
      <c r="A11" s="7"/>
      <c r="B11" s="8" t="s">
        <v>7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">
        <f t="shared" si="2"/>
        <v>0</v>
      </c>
    </row>
    <row r="12" spans="1:8" ht="13.8" x14ac:dyDescent="0.25">
      <c r="A12" s="7"/>
      <c r="B12" s="8" t="s">
        <v>22</v>
      </c>
      <c r="C12" s="9">
        <v>123935006.09999999</v>
      </c>
      <c r="D12" s="9">
        <v>0</v>
      </c>
      <c r="E12" s="9">
        <f t="shared" si="1"/>
        <v>123935006.09999999</v>
      </c>
      <c r="F12" s="9">
        <v>13882086.57</v>
      </c>
      <c r="G12" s="9">
        <v>13670588.34</v>
      </c>
      <c r="H12" s="9">
        <f t="shared" si="2"/>
        <v>110052919.53</v>
      </c>
    </row>
    <row r="13" spans="1:8" ht="13.8" x14ac:dyDescent="0.25">
      <c r="A13" s="7"/>
      <c r="B13" s="8" t="s">
        <v>8</v>
      </c>
      <c r="C13" s="9">
        <v>135305898.63</v>
      </c>
      <c r="D13" s="9">
        <v>4374740</v>
      </c>
      <c r="E13" s="9">
        <f t="shared" si="1"/>
        <v>139680638.63</v>
      </c>
      <c r="F13" s="9">
        <v>20595178.5</v>
      </c>
      <c r="G13" s="9">
        <v>20125980.699999999</v>
      </c>
      <c r="H13" s="9">
        <f t="shared" si="2"/>
        <v>119085460.13</v>
      </c>
    </row>
    <row r="14" spans="1:8" ht="13.8" x14ac:dyDescent="0.25">
      <c r="A14" s="4" t="s">
        <v>9</v>
      </c>
      <c r="B14" s="10"/>
      <c r="C14" s="6">
        <f t="shared" ref="C14:H14" si="3">SUM(C15:C21)</f>
        <v>329352433.44000006</v>
      </c>
      <c r="D14" s="6">
        <f t="shared" si="3"/>
        <v>65410308.170000002</v>
      </c>
      <c r="E14" s="6">
        <f t="shared" si="3"/>
        <v>394762741.61000007</v>
      </c>
      <c r="F14" s="6">
        <f t="shared" si="3"/>
        <v>76594584.819999993</v>
      </c>
      <c r="G14" s="6">
        <f t="shared" si="3"/>
        <v>73264704.609999999</v>
      </c>
      <c r="H14" s="6">
        <f t="shared" si="3"/>
        <v>318168156.79000008</v>
      </c>
    </row>
    <row r="15" spans="1:8" ht="13.8" x14ac:dyDescent="0.25">
      <c r="A15" s="7"/>
      <c r="B15" s="8" t="s">
        <v>23</v>
      </c>
      <c r="C15" s="9">
        <v>6288074.3300000001</v>
      </c>
      <c r="D15" s="9">
        <v>728798.71</v>
      </c>
      <c r="E15" s="9">
        <f>C15+D15</f>
        <v>7016873.04</v>
      </c>
      <c r="F15" s="9">
        <v>1011755.68</v>
      </c>
      <c r="G15" s="9">
        <v>1005642.82</v>
      </c>
      <c r="H15" s="9">
        <f t="shared" ref="H15:H21" si="4">E15-F15</f>
        <v>6005117.3600000003</v>
      </c>
    </row>
    <row r="16" spans="1:8" ht="13.8" x14ac:dyDescent="0.25">
      <c r="A16" s="7"/>
      <c r="B16" s="8" t="s">
        <v>15</v>
      </c>
      <c r="C16" s="9">
        <v>231747577.40000001</v>
      </c>
      <c r="D16" s="9">
        <v>64681509.460000001</v>
      </c>
      <c r="E16" s="9">
        <f t="shared" ref="E16:E21" si="5">C16+D16</f>
        <v>296429086.86000001</v>
      </c>
      <c r="F16" s="9">
        <v>58124900.090000004</v>
      </c>
      <c r="G16" s="9">
        <v>54825163.539999999</v>
      </c>
      <c r="H16" s="9">
        <f t="shared" si="4"/>
        <v>238304186.77000001</v>
      </c>
    </row>
    <row r="17" spans="1:8" ht="13.8" x14ac:dyDescent="0.25">
      <c r="A17" s="7"/>
      <c r="B17" s="8" t="s">
        <v>10</v>
      </c>
      <c r="C17" s="9">
        <v>0</v>
      </c>
      <c r="D17" s="9">
        <v>0</v>
      </c>
      <c r="E17" s="9">
        <f t="shared" si="5"/>
        <v>0</v>
      </c>
      <c r="F17" s="9">
        <v>0</v>
      </c>
      <c r="G17" s="9">
        <v>0</v>
      </c>
      <c r="H17" s="9">
        <f t="shared" si="4"/>
        <v>0</v>
      </c>
    </row>
    <row r="18" spans="1:8" ht="13.8" x14ac:dyDescent="0.25">
      <c r="A18" s="7"/>
      <c r="B18" s="8" t="s">
        <v>24</v>
      </c>
      <c r="C18" s="9">
        <v>29509450.280000001</v>
      </c>
      <c r="D18" s="9">
        <v>0</v>
      </c>
      <c r="E18" s="9">
        <f t="shared" si="5"/>
        <v>29509450.280000001</v>
      </c>
      <c r="F18" s="9">
        <v>4114584.4</v>
      </c>
      <c r="G18" s="9">
        <v>4095483.6</v>
      </c>
      <c r="H18" s="9">
        <f t="shared" si="4"/>
        <v>25394865.880000003</v>
      </c>
    </row>
    <row r="19" spans="1:8" ht="13.8" x14ac:dyDescent="0.25">
      <c r="A19" s="7"/>
      <c r="B19" s="8" t="s">
        <v>25</v>
      </c>
      <c r="C19" s="9">
        <v>2448898.77</v>
      </c>
      <c r="D19" s="9">
        <v>0</v>
      </c>
      <c r="E19" s="9">
        <f t="shared" si="5"/>
        <v>2448898.77</v>
      </c>
      <c r="F19" s="9">
        <v>178614.73</v>
      </c>
      <c r="G19" s="9">
        <v>173684.73</v>
      </c>
      <c r="H19" s="9">
        <f t="shared" si="4"/>
        <v>2270284.04</v>
      </c>
    </row>
    <row r="20" spans="1:8" ht="13.8" x14ac:dyDescent="0.25">
      <c r="A20" s="7"/>
      <c r="B20" s="8" t="s">
        <v>26</v>
      </c>
      <c r="C20" s="9">
        <v>51363398.689999998</v>
      </c>
      <c r="D20" s="9">
        <v>0</v>
      </c>
      <c r="E20" s="9">
        <f t="shared" si="5"/>
        <v>51363398.689999998</v>
      </c>
      <c r="F20" s="9">
        <v>11489963.93</v>
      </c>
      <c r="G20" s="9">
        <v>11489963.93</v>
      </c>
      <c r="H20" s="9">
        <f t="shared" si="4"/>
        <v>39873434.759999998</v>
      </c>
    </row>
    <row r="21" spans="1:8" ht="13.8" x14ac:dyDescent="0.25">
      <c r="A21" s="7"/>
      <c r="B21" s="8" t="s">
        <v>1</v>
      </c>
      <c r="C21" s="9">
        <v>7995033.9699999997</v>
      </c>
      <c r="D21" s="9">
        <v>0</v>
      </c>
      <c r="E21" s="9">
        <f t="shared" si="5"/>
        <v>7995033.9699999997</v>
      </c>
      <c r="F21" s="9">
        <v>1674765.99</v>
      </c>
      <c r="G21" s="9">
        <v>1674765.99</v>
      </c>
      <c r="H21" s="9">
        <f t="shared" si="4"/>
        <v>6320267.9799999995</v>
      </c>
    </row>
    <row r="22" spans="1:8" ht="13.8" x14ac:dyDescent="0.25">
      <c r="A22" s="4" t="s">
        <v>27</v>
      </c>
      <c r="B22" s="10"/>
      <c r="C22" s="6">
        <f t="shared" ref="C22:H22" si="6">SUM(C23:C31)</f>
        <v>73660985.379999995</v>
      </c>
      <c r="D22" s="6">
        <f t="shared" si="6"/>
        <v>1360000</v>
      </c>
      <c r="E22" s="6">
        <f t="shared" si="6"/>
        <v>75020985.379999995</v>
      </c>
      <c r="F22" s="6">
        <f t="shared" si="6"/>
        <v>16769210.859999999</v>
      </c>
      <c r="G22" s="6">
        <f t="shared" si="6"/>
        <v>16682903.02</v>
      </c>
      <c r="H22" s="6">
        <f t="shared" si="6"/>
        <v>58251774.519999996</v>
      </c>
    </row>
    <row r="23" spans="1:8" ht="27.6" x14ac:dyDescent="0.25">
      <c r="A23" s="7"/>
      <c r="B23" s="8" t="s">
        <v>16</v>
      </c>
      <c r="C23" s="9">
        <v>52252460.049999997</v>
      </c>
      <c r="D23" s="9">
        <v>1360000</v>
      </c>
      <c r="E23" s="9">
        <f>C23+D23</f>
        <v>53612460.049999997</v>
      </c>
      <c r="F23" s="9">
        <v>13301919.59</v>
      </c>
      <c r="G23" s="9">
        <v>13222084.550000001</v>
      </c>
      <c r="H23" s="9">
        <f t="shared" ref="H23:H31" si="7">E23-F23</f>
        <v>40310540.459999993</v>
      </c>
    </row>
    <row r="24" spans="1:8" ht="13.8" x14ac:dyDescent="0.25">
      <c r="A24" s="7"/>
      <c r="B24" s="8" t="s">
        <v>13</v>
      </c>
      <c r="C24" s="9">
        <v>18366469.550000001</v>
      </c>
      <c r="D24" s="9">
        <v>0</v>
      </c>
      <c r="E24" s="9">
        <f t="shared" ref="E24:E31" si="8">C24+D24</f>
        <v>18366469.550000001</v>
      </c>
      <c r="F24" s="9">
        <v>3031443.49</v>
      </c>
      <c r="G24" s="9">
        <v>3024970.69</v>
      </c>
      <c r="H24" s="9">
        <f t="shared" si="7"/>
        <v>15335026.060000001</v>
      </c>
    </row>
    <row r="25" spans="1:8" ht="13.8" x14ac:dyDescent="0.25">
      <c r="A25" s="7"/>
      <c r="B25" s="8" t="s">
        <v>17</v>
      </c>
      <c r="C25" s="9">
        <v>0</v>
      </c>
      <c r="D25" s="9">
        <v>0</v>
      </c>
      <c r="E25" s="9">
        <f t="shared" si="8"/>
        <v>0</v>
      </c>
      <c r="F25" s="9">
        <v>0</v>
      </c>
      <c r="G25" s="9">
        <v>0</v>
      </c>
      <c r="H25" s="9">
        <f t="shared" si="7"/>
        <v>0</v>
      </c>
    </row>
    <row r="26" spans="1:8" ht="13.8" x14ac:dyDescent="0.25">
      <c r="A26" s="7"/>
      <c r="B26" s="8" t="s">
        <v>28</v>
      </c>
      <c r="C26" s="9">
        <v>0</v>
      </c>
      <c r="D26" s="9">
        <v>0</v>
      </c>
      <c r="E26" s="9">
        <f t="shared" si="8"/>
        <v>0</v>
      </c>
      <c r="F26" s="9">
        <v>0</v>
      </c>
      <c r="G26" s="9">
        <v>0</v>
      </c>
      <c r="H26" s="9">
        <f t="shared" si="7"/>
        <v>0</v>
      </c>
    </row>
    <row r="27" spans="1:8" ht="13.8" x14ac:dyDescent="0.25">
      <c r="A27" s="7"/>
      <c r="B27" s="8" t="s">
        <v>11</v>
      </c>
      <c r="C27" s="9">
        <v>0</v>
      </c>
      <c r="D27" s="9">
        <v>0</v>
      </c>
      <c r="E27" s="9">
        <f t="shared" si="8"/>
        <v>0</v>
      </c>
      <c r="F27" s="9">
        <v>0</v>
      </c>
      <c r="G27" s="9">
        <v>0</v>
      </c>
      <c r="H27" s="9">
        <f t="shared" si="7"/>
        <v>0</v>
      </c>
    </row>
    <row r="28" spans="1:8" ht="13.8" x14ac:dyDescent="0.25">
      <c r="A28" s="7"/>
      <c r="B28" s="8" t="s">
        <v>2</v>
      </c>
      <c r="C28" s="9">
        <v>0</v>
      </c>
      <c r="D28" s="9">
        <v>0</v>
      </c>
      <c r="E28" s="9">
        <f t="shared" si="8"/>
        <v>0</v>
      </c>
      <c r="F28" s="9">
        <v>0</v>
      </c>
      <c r="G28" s="9">
        <v>0</v>
      </c>
      <c r="H28" s="9">
        <f t="shared" si="7"/>
        <v>0</v>
      </c>
    </row>
    <row r="29" spans="1:8" ht="13.8" x14ac:dyDescent="0.25">
      <c r="A29" s="7"/>
      <c r="B29" s="8" t="s">
        <v>3</v>
      </c>
      <c r="C29" s="9">
        <v>3042055.78</v>
      </c>
      <c r="D29" s="9">
        <v>0</v>
      </c>
      <c r="E29" s="9">
        <f t="shared" si="8"/>
        <v>3042055.78</v>
      </c>
      <c r="F29" s="9">
        <v>435847.78</v>
      </c>
      <c r="G29" s="9">
        <v>435847.78</v>
      </c>
      <c r="H29" s="9">
        <f t="shared" si="7"/>
        <v>2606208</v>
      </c>
    </row>
    <row r="30" spans="1:8" ht="13.8" x14ac:dyDescent="0.25">
      <c r="A30" s="7"/>
      <c r="B30" s="8" t="s">
        <v>29</v>
      </c>
      <c r="C30" s="9">
        <v>0</v>
      </c>
      <c r="D30" s="9">
        <v>0</v>
      </c>
      <c r="E30" s="9">
        <f t="shared" si="8"/>
        <v>0</v>
      </c>
      <c r="F30" s="9">
        <v>0</v>
      </c>
      <c r="G30" s="9">
        <v>0</v>
      </c>
      <c r="H30" s="9">
        <f t="shared" si="7"/>
        <v>0</v>
      </c>
    </row>
    <row r="31" spans="1:8" ht="13.8" x14ac:dyDescent="0.25">
      <c r="A31" s="7"/>
      <c r="B31" s="8" t="s">
        <v>18</v>
      </c>
      <c r="C31" s="9">
        <v>0</v>
      </c>
      <c r="D31" s="9">
        <v>0</v>
      </c>
      <c r="E31" s="9">
        <f t="shared" si="8"/>
        <v>0</v>
      </c>
      <c r="F31" s="9">
        <v>0</v>
      </c>
      <c r="G31" s="9">
        <v>0</v>
      </c>
      <c r="H31" s="9">
        <f t="shared" si="7"/>
        <v>0</v>
      </c>
    </row>
    <row r="32" spans="1:8" ht="13.8" x14ac:dyDescent="0.25">
      <c r="A32" s="4" t="s">
        <v>19</v>
      </c>
      <c r="B32" s="10"/>
      <c r="C32" s="6">
        <f t="shared" ref="C32:H32" si="9">SUM(C33:C36)</f>
        <v>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0</v>
      </c>
      <c r="H32" s="6">
        <f t="shared" si="9"/>
        <v>0</v>
      </c>
    </row>
    <row r="33" spans="1:8" ht="27.6" x14ac:dyDescent="0.25">
      <c r="A33" s="7"/>
      <c r="B33" s="8" t="s">
        <v>30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9">
        <f t="shared" ref="H33:H36" si="10">E33-F33</f>
        <v>0</v>
      </c>
    </row>
    <row r="34" spans="1:8" ht="26.55" customHeight="1" x14ac:dyDescent="0.25">
      <c r="A34" s="7"/>
      <c r="B34" s="8" t="s">
        <v>14</v>
      </c>
      <c r="C34" s="9">
        <v>0</v>
      </c>
      <c r="D34" s="9">
        <v>0</v>
      </c>
      <c r="E34" s="9">
        <f t="shared" ref="E34:E36" si="11">C34+D34</f>
        <v>0</v>
      </c>
      <c r="F34" s="9">
        <v>0</v>
      </c>
      <c r="G34" s="9">
        <v>0</v>
      </c>
      <c r="H34" s="9">
        <f t="shared" si="10"/>
        <v>0</v>
      </c>
    </row>
    <row r="35" spans="1:8" ht="13.8" x14ac:dyDescent="0.25">
      <c r="A35" s="7"/>
      <c r="B35" s="8" t="s">
        <v>20</v>
      </c>
      <c r="C35" s="9">
        <v>0</v>
      </c>
      <c r="D35" s="9">
        <v>0</v>
      </c>
      <c r="E35" s="9">
        <f t="shared" si="11"/>
        <v>0</v>
      </c>
      <c r="F35" s="9">
        <v>0</v>
      </c>
      <c r="G35" s="9">
        <v>0</v>
      </c>
      <c r="H35" s="9">
        <f t="shared" si="10"/>
        <v>0</v>
      </c>
    </row>
    <row r="36" spans="1:8" ht="13.8" x14ac:dyDescent="0.25">
      <c r="A36" s="7"/>
      <c r="B36" s="8" t="s">
        <v>4</v>
      </c>
      <c r="C36" s="9">
        <v>0</v>
      </c>
      <c r="D36" s="9">
        <v>0</v>
      </c>
      <c r="E36" s="9">
        <f t="shared" si="11"/>
        <v>0</v>
      </c>
      <c r="F36" s="9">
        <v>0</v>
      </c>
      <c r="G36" s="9">
        <v>0</v>
      </c>
      <c r="H36" s="9">
        <f t="shared" si="10"/>
        <v>0</v>
      </c>
    </row>
    <row r="37" spans="1:8" ht="13.8" x14ac:dyDescent="0.25">
      <c r="A37" s="11"/>
      <c r="B37" s="12" t="s">
        <v>31</v>
      </c>
      <c r="C37" s="13">
        <f t="shared" ref="C37:H37" si="12">SUM(C32+C22+C14+C5)</f>
        <v>834524073.83000004</v>
      </c>
      <c r="D37" s="13">
        <f t="shared" si="12"/>
        <v>199745344.04000002</v>
      </c>
      <c r="E37" s="13">
        <f t="shared" si="12"/>
        <v>1034269417.8700001</v>
      </c>
      <c r="F37" s="13">
        <f t="shared" si="12"/>
        <v>153995976.28999999</v>
      </c>
      <c r="G37" s="13">
        <f t="shared" si="12"/>
        <v>148289045.32999998</v>
      </c>
      <c r="H37" s="13">
        <f t="shared" si="12"/>
        <v>880273441.58000004</v>
      </c>
    </row>
    <row r="38" spans="1:8" ht="13.8" x14ac:dyDescent="0.25">
      <c r="A38" s="14" t="s">
        <v>42</v>
      </c>
      <c r="B38" s="14"/>
      <c r="C38" s="14"/>
      <c r="D38" s="14"/>
      <c r="E38" s="14"/>
      <c r="F38" s="14"/>
      <c r="G38" s="14"/>
      <c r="H38" s="14"/>
    </row>
    <row r="39" spans="1:8" ht="13.8" x14ac:dyDescent="0.25">
      <c r="A39" s="15"/>
      <c r="B39" s="15"/>
      <c r="C39" s="15"/>
      <c r="D39" s="15"/>
      <c r="E39" s="15"/>
      <c r="F39" s="15"/>
      <c r="G39" s="15"/>
      <c r="H39" s="15"/>
    </row>
    <row r="40" spans="1:8" ht="13.8" x14ac:dyDescent="0.25">
      <c r="A40" s="15"/>
      <c r="B40" s="15"/>
      <c r="C40" s="15"/>
      <c r="D40" s="15"/>
      <c r="E40" s="15"/>
      <c r="F40" s="15"/>
      <c r="G40" s="15"/>
      <c r="H40" s="15"/>
    </row>
    <row r="41" spans="1:8" ht="13.8" x14ac:dyDescent="0.25">
      <c r="A41" s="15"/>
      <c r="B41" s="15"/>
      <c r="C41" s="15"/>
      <c r="D41" s="15"/>
      <c r="E41" s="15"/>
      <c r="F41" s="15"/>
      <c r="G41" s="15"/>
      <c r="H41" s="15"/>
    </row>
    <row r="42" spans="1:8" ht="13.8" x14ac:dyDescent="0.25">
      <c r="A42" s="15"/>
      <c r="B42" s="15"/>
      <c r="C42" s="15"/>
      <c r="D42" s="15"/>
      <c r="E42" s="15"/>
      <c r="F42" s="15"/>
      <c r="G42" s="15"/>
      <c r="H42" s="15"/>
    </row>
    <row r="43" spans="1:8" ht="13.8" x14ac:dyDescent="0.25">
      <c r="A43" s="15"/>
      <c r="B43" s="15"/>
      <c r="C43" s="15"/>
      <c r="D43" s="15"/>
      <c r="E43" s="15"/>
      <c r="F43" s="15"/>
      <c r="G43" s="15"/>
      <c r="H43" s="1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51181102362204722" top="0.35433070866141736" bottom="0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2022-04-23T06:38:43Z</cp:lastPrinted>
  <dcterms:created xsi:type="dcterms:W3CDTF">2014-02-10T03:37:14Z</dcterms:created>
  <dcterms:modified xsi:type="dcterms:W3CDTF">2022-04-23T17:16:26Z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